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 PASTA COMPART\CONV 026-2016 - EXERC  2017 (ELENICE)\"/>
    </mc:Choice>
  </mc:AlternateContent>
  <bookViews>
    <workbookView xWindow="240" yWindow="105" windowWidth="15600" windowHeight="10005"/>
  </bookViews>
  <sheets>
    <sheet name="2017" sheetId="1" r:id="rId1"/>
    <sheet name="Plan2" sheetId="2" r:id="rId2"/>
    <sheet name="Plan3" sheetId="3" r:id="rId3"/>
  </sheets>
  <calcPr calcId="171027"/>
</workbook>
</file>

<file path=xl/calcChain.xml><?xml version="1.0" encoding="utf-8"?>
<calcChain xmlns="http://schemas.openxmlformats.org/spreadsheetml/2006/main">
  <c r="F73" i="1" l="1"/>
  <c r="E73" i="1"/>
  <c r="D73" i="1"/>
  <c r="C73" i="1"/>
  <c r="B73" i="1"/>
  <c r="E63" i="1" l="1"/>
  <c r="B63" i="1" s="1"/>
  <c r="E57" i="1" l="1"/>
  <c r="E58" i="1"/>
  <c r="B58" i="1" s="1"/>
  <c r="E59" i="1"/>
  <c r="B59" i="1" s="1"/>
  <c r="E60" i="1"/>
  <c r="B60" i="1" s="1"/>
  <c r="E61" i="1"/>
  <c r="B61" i="1" s="1"/>
  <c r="E62" i="1"/>
  <c r="B62" i="1" s="1"/>
  <c r="E64" i="1"/>
  <c r="B64" i="1" s="1"/>
  <c r="E65" i="1"/>
  <c r="B65" i="1" s="1"/>
  <c r="E66" i="1"/>
  <c r="B66" i="1" s="1"/>
  <c r="E67" i="1"/>
  <c r="B67" i="1" s="1"/>
  <c r="E68" i="1"/>
  <c r="B68" i="1" s="1"/>
  <c r="E69" i="1"/>
  <c r="B69" i="1" s="1"/>
  <c r="E70" i="1"/>
  <c r="B70" i="1" s="1"/>
  <c r="E71" i="1"/>
  <c r="B71" i="1" s="1"/>
  <c r="E72" i="1"/>
  <c r="B72" i="1" s="1"/>
  <c r="F38" i="1"/>
  <c r="F87" i="1"/>
  <c r="F41" i="1" l="1"/>
  <c r="F44" i="1" s="1"/>
  <c r="F86" i="1" s="1"/>
  <c r="B57" i="1"/>
  <c r="F88" i="1" l="1"/>
  <c r="F90" i="1" s="1"/>
</calcChain>
</file>

<file path=xl/comments1.xml><?xml version="1.0" encoding="utf-8"?>
<comments xmlns="http://schemas.openxmlformats.org/spreadsheetml/2006/main">
  <authors>
    <author>USUARIO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ATENÇÃO: Nas células com fundo colorido e valor 0,00 não lançar nenhum dado pois contém fórmula.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ATENÇÃO - Para digitar neste campo, clique duas vezes, digite e depois clique fora do campo.</t>
        </r>
      </text>
    </comment>
  </commentList>
</comments>
</file>

<file path=xl/sharedStrings.xml><?xml version="1.0" encoding="utf-8"?>
<sst xmlns="http://schemas.openxmlformats.org/spreadsheetml/2006/main" count="88" uniqueCount="88">
  <si>
    <t xml:space="preserve">ANEXO  RP 17 </t>
  </si>
  <si>
    <t>REPASSES AO TERCEIRO SETOR</t>
  </si>
  <si>
    <t>DEMONSTRATIVO INTEGRAL DAS RECEITAS E DESPESAS</t>
  </si>
  <si>
    <t>TERMO DE CONVÊNIO</t>
  </si>
  <si>
    <t>ÓRGÃO PÚBLICO CONVENENTE:</t>
  </si>
  <si>
    <t xml:space="preserve">SECRETARIA DE ESTADO DA SAÚDE - </t>
  </si>
  <si>
    <t>CONVENIADA:</t>
  </si>
  <si>
    <t>CNPJ:</t>
  </si>
  <si>
    <t>ENDEREÇO e CEP:</t>
  </si>
  <si>
    <t>RESPONSÁVEL(IS) PELA ENTIDADE:</t>
  </si>
  <si>
    <t>CPF:</t>
  </si>
  <si>
    <t>OBJETO:</t>
  </si>
  <si>
    <t>EXERCÍCIO:</t>
  </si>
  <si>
    <t>ORIGEM DOS RECURSOS (1):</t>
  </si>
  <si>
    <t>ESTADUAL</t>
  </si>
  <si>
    <t>DOCUMENTO</t>
  </si>
  <si>
    <t>DATA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</si>
  <si>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</si>
  <si>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</si>
  <si>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</si>
  <si>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</si>
  <si>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</si>
  <si>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</si>
  <si>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</si>
  <si>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</si>
  <si>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</si>
  <si>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EXERCÍCIO ANTERIOR</t>
  </si>
  <si>
    <t>(B) REPASSES PÚBLICOS NO EXERCÍCIO</t>
  </si>
  <si>
    <t>( C)RECEITAS COM APLICAÇÕES FINANCEIRAS DOS REPASSES PÚBLICOS</t>
  </si>
  <si>
    <t>(D) OUTRAS RECEITAS DECORRENTES DA EXECUÇÃO DO AJUSTE (3)</t>
  </si>
  <si>
    <t>(E) TOTAL DE RECURSOS PÚBLICOS (A+B+C+D)</t>
  </si>
  <si>
    <t>(F) RECURSOS PRÓPRIOS DA ENTIDADE BENEFICIÁRIA</t>
  </si>
  <si>
    <t>(G) TOTAL DE RECURSOS DISPONÍVEIS NO EXERCÍCIO (E+F)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</si>
  <si>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</si>
  <si>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</si>
  <si>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</si>
  <si>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DEMONSTRATIVO DAS DESPESAS INCORRIDAS NO EXERCÍCIO</t>
  </si>
  <si>
    <t>ORIGEM DOS RECURSOS (4):</t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</si>
  <si>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</si>
  <si>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</si>
  <si>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</si>
  <si>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</si>
  <si>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EXERCÍCIO( R$) (J=H+I)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</si>
  <si>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</si>
  <si>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</si>
  <si>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</si>
  <si>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</si>
  <si>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</si>
  <si>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</si>
  <si>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</si>
  <si>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</si>
  <si>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</si>
  <si>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</si>
  <si>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</si>
  <si>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</si>
  <si>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</si>
  <si>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e materais permanentes</t>
  </si>
  <si>
    <t>Obras</t>
  </si>
  <si>
    <t>Despesas financeiras e bancárias (**)</t>
  </si>
  <si>
    <t>Outras despesas</t>
  </si>
  <si>
    <t>TOTAL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</si>
  <si>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</si>
  <si>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</si>
  <si>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</si>
  <si>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</si>
  <si>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</si>
  <si>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DESPESAS CONTABILIZADAS NESTE EXERCÍCIO E PAGAS NESTE EXERCÍCIO for decorrente de descontos obtidos ou pagamento de multa por atraso, o resultado deve  aparecer na Coluna DESPESAS CONTABILIZADAS NESTE EXERCÚICIO A PAGAR EM EXERCÍCIOS SEGUINTES, uma vez que tais descontos ou multas são contabilizados em contas de receitas ou despesas. Assim sendo, deverá ser indicado como nota de rodapé os valores e as respectivas contas de receitas e despesas.</t>
  </si>
  <si>
    <t>(*) Apenas para entidades da área da Saúde.</t>
  </si>
  <si>
    <t>(**) Não permitido conforme cláusula do Convênio / Termo aditivo.</t>
  </si>
  <si>
    <t>DEMONSTRATIVO DO SALDO FINANCEIRO NO EXERCÍCIO</t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</si>
  <si>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</si>
  <si>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</si>
  <si>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</si>
  <si>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</si>
  <si>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</si>
  <si>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Declaro(amos), na qualidade de responsável(is) pela entidade supra epigrafada, sob as penas fda Lei, que a despesa relacionada comprova a exata aplicação dios recursos recebidos para os fins indicados, conforme programa de trabalho aprovado, proposto ao Órgão Público Convenente.</t>
  </si>
  <si>
    <t xml:space="preserve">Responsáveis pela Conveniada: </t>
  </si>
  <si>
    <t>ASSOCIAÇÃO BENEFICENTE DE APIAI</t>
  </si>
  <si>
    <t>43.723.907/0001-91</t>
  </si>
  <si>
    <t>RUA PRIMEIRO DE MAIO, 336 - CENTRO - APIAI/SP   CEP- 18.320-000</t>
  </si>
  <si>
    <t>JOÃO CRISTINO DOS SANTOS</t>
  </si>
  <si>
    <t>162.172.098.53</t>
  </si>
  <si>
    <t>Termo de Convênio nº 026/2016</t>
  </si>
  <si>
    <t>CUSTEIO</t>
  </si>
  <si>
    <t>JOAO CRISTINO DOS SANTOS</t>
  </si>
  <si>
    <t>DIRETOR PRESIDENTE</t>
  </si>
  <si>
    <r>
      <t xml:space="preserve">O(s) signatário(s), na qualidade de representante(s) da </t>
    </r>
    <r>
      <rPr>
        <u/>
        <sz val="11"/>
        <color theme="1"/>
        <rFont val="Calibri"/>
        <family val="2"/>
        <scheme val="minor"/>
      </rPr>
      <t>ASSOCIAÇÃO BENEFICENTE DE APIAI</t>
    </r>
    <r>
      <rPr>
        <sz val="11"/>
        <color theme="1"/>
        <rFont val="Calibri"/>
        <family val="2"/>
        <scheme val="minor"/>
      </rPr>
      <t xml:space="preserve"> vem indicar, na forma abaixo detalhada, as despesas incorridas e pagas no exercício _</t>
    </r>
    <r>
      <rPr>
        <u/>
        <sz val="11"/>
        <color theme="1"/>
        <rFont val="Calibri"/>
        <family val="2"/>
        <scheme val="minor"/>
      </rPr>
      <t>2017</t>
    </r>
    <r>
      <rPr>
        <sz val="11"/>
        <color theme="1"/>
        <rFont val="Calibri"/>
        <family val="2"/>
        <scheme val="minor"/>
      </rPr>
      <t>__ bem como as despesas a pagar no exercício seguinte.</t>
    </r>
  </si>
  <si>
    <t>Local e data: APIAI/SP, 31 DE JANEIRO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</si>
</sst>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Font="1"/>
    <xf numFmtId="4" fontId="0" fillId="0" borderId="1" xfId="0" applyNumberFormat="1" applyFont="1" applyBorder="1"/>
    <xf numFmtId="0" fontId="0" fillId="0" borderId="2" xfId="0" applyBorder="1" applyAlignment="1"/>
    <xf numFmtId="0" fontId="0" fillId="0" borderId="2" xfId="0" applyBorder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ill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7" xfId="0" applyFont="1" applyBorder="1"/>
    <xf numFmtId="0" fontId="8" fillId="2" borderId="2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4" fontId="3" fillId="2" borderId="1" xfId="0" applyNumberFormat="1" applyFont="1" applyFill="1" applyBorder="1"/>
    <xf numFmtId="4" fontId="3" fillId="3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1" xfId="0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4" borderId="0" xfId="0" applyFont="1" applyFill="1" applyBorder="1"/>
    <xf numFmtId="0" fontId="0" fillId="0" borderId="0" xfId="0" applyBorder="1"/>
    <xf numFmtId="4" fontId="0" fillId="0" borderId="0" xfId="0" applyNumberFormat="1"/>
    <xf numFmtId="43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/>
    <xf numFmtId="0" fontId="0" fillId="0" borderId="1" xfId="0" applyFont="1" applyBorder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1" xfId="0" applyBorder="1" applyAlignme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Alignment="1"/>
    <xf numFmtId="0" fontId="9" fillId="0" borderId="8" xfId="0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tabSelected="1" view="pageBreakPreview" topLeftCell="A82" zoomScale="90" zoomScaleNormal="100" zoomScaleSheetLayoutView="90" workbookViewId="0">
      <selection activeCell="J96" sqref="J96"/>
    </sheetView>
  </sheetViews>
  <sheetFormatPr defaultRowHeight="15" x14ac:dyDescent="0.25"/>
  <cols>
    <col min="1" max="1" width="16.85546875" customWidth="1"/>
    <col min="2" max="2" width="16.7109375" customWidth="1"/>
    <col min="3" max="3" width="15.42578125" customWidth="1"/>
    <col min="4" max="4" width="20.28515625" bestFit="1" customWidth="1"/>
    <col min="5" max="5" width="20.28515625" customWidth="1"/>
    <col min="6" max="6" width="19" bestFit="1" customWidth="1"/>
    <col min="7" max="7" width="5.85546875" customWidth="1"/>
    <col min="8" max="8" width="9.5703125" bestFit="1" customWidth="1"/>
    <col min="10" max="10" width="12.7109375" bestFit="1" customWidth="1"/>
    <col min="12" max="12" width="11.140625" customWidth="1"/>
  </cols>
  <sheetData>
    <row r="1" spans="1:8" x14ac:dyDescent="0.25">
      <c r="A1" s="48" t="s">
        <v>0</v>
      </c>
      <c r="B1" s="48"/>
      <c r="C1" s="48"/>
      <c r="D1" s="48"/>
      <c r="E1" s="48"/>
      <c r="F1" s="48"/>
    </row>
    <row r="2" spans="1:8" x14ac:dyDescent="0.25">
      <c r="A2" s="48" t="s">
        <v>1</v>
      </c>
      <c r="B2" s="48"/>
      <c r="C2" s="48"/>
      <c r="D2" s="48"/>
      <c r="E2" s="48"/>
      <c r="F2" s="48"/>
    </row>
    <row r="3" spans="1:8" x14ac:dyDescent="0.25">
      <c r="A3" s="48" t="s">
        <v>2</v>
      </c>
      <c r="B3" s="48"/>
      <c r="C3" s="48"/>
      <c r="D3" s="48"/>
      <c r="E3" s="48"/>
      <c r="F3" s="48"/>
      <c r="G3" s="39"/>
      <c r="H3" s="40"/>
    </row>
    <row r="4" spans="1:8" x14ac:dyDescent="0.25">
      <c r="A4" s="48" t="s">
        <v>3</v>
      </c>
      <c r="B4" s="48"/>
      <c r="C4" s="48"/>
      <c r="D4" s="48"/>
      <c r="E4" s="48"/>
      <c r="F4" s="48"/>
      <c r="G4" s="40"/>
      <c r="H4" s="40"/>
    </row>
    <row r="5" spans="1:8" x14ac:dyDescent="0.25">
      <c r="A5" s="43"/>
      <c r="B5" s="43"/>
      <c r="C5" s="43"/>
      <c r="D5" s="43"/>
      <c r="E5" s="43"/>
      <c r="F5" s="43"/>
      <c r="G5" s="40"/>
      <c r="H5" s="40"/>
    </row>
    <row r="6" spans="1:8" x14ac:dyDescent="0.25">
      <c r="C6" s="28"/>
    </row>
    <row r="7" spans="1:8" x14ac:dyDescent="0.25">
      <c r="A7" t="s">
        <v>4</v>
      </c>
      <c r="C7" s="53" t="s">
        <v>5</v>
      </c>
      <c r="D7" s="53"/>
      <c r="E7" s="53"/>
      <c r="F7" s="53"/>
    </row>
    <row r="8" spans="1:8" x14ac:dyDescent="0.25">
      <c r="A8" t="s">
        <v>6</v>
      </c>
      <c r="C8" s="56" t="s">
        <v>77</v>
      </c>
      <c r="D8" s="56"/>
      <c r="E8" s="56"/>
      <c r="F8" s="56"/>
    </row>
    <row r="9" spans="1:8" x14ac:dyDescent="0.25">
      <c r="A9" t="s">
        <v>7</v>
      </c>
      <c r="C9" s="53" t="s">
        <v>78</v>
      </c>
      <c r="D9" s="53"/>
      <c r="E9" s="36"/>
      <c r="F9" s="7"/>
    </row>
    <row r="10" spans="1:8" x14ac:dyDescent="0.25">
      <c r="A10" t="s">
        <v>8</v>
      </c>
      <c r="C10" s="56" t="s">
        <v>79</v>
      </c>
      <c r="D10" s="56"/>
      <c r="E10" s="56"/>
      <c r="F10" s="56"/>
    </row>
    <row r="11" spans="1:8" x14ac:dyDescent="0.25">
      <c r="A11" t="s">
        <v>9</v>
      </c>
      <c r="C11" s="53" t="s">
        <v>80</v>
      </c>
      <c r="D11" s="53"/>
      <c r="E11" s="53"/>
      <c r="F11" s="53"/>
    </row>
    <row r="12" spans="1:8" x14ac:dyDescent="0.25">
      <c r="A12" t="s">
        <v>10</v>
      </c>
      <c r="C12" s="57" t="s">
        <v>81</v>
      </c>
      <c r="D12" s="57"/>
      <c r="E12" s="37"/>
      <c r="F12" s="7"/>
    </row>
    <row r="13" spans="1:8" x14ac:dyDescent="0.25">
      <c r="A13" t="s">
        <v>11</v>
      </c>
      <c r="C13" s="56" t="s">
        <v>83</v>
      </c>
      <c r="D13" s="56"/>
      <c r="E13" s="56"/>
      <c r="F13" s="56"/>
    </row>
    <row r="14" spans="1:8" x14ac:dyDescent="0.25">
      <c r="A14" t="s">
        <v>12</v>
      </c>
      <c r="C14" s="45">
        <v>2017</v>
      </c>
      <c r="D14" s="7"/>
      <c r="E14" s="7"/>
      <c r="F14" s="7"/>
    </row>
    <row r="15" spans="1:8" x14ac:dyDescent="0.25">
      <c r="A15" t="s">
        <v>13</v>
      </c>
      <c r="C15" s="38" t="s">
        <v>14</v>
      </c>
      <c r="D15" s="7"/>
      <c r="E15" s="7"/>
      <c r="F15" s="7"/>
    </row>
    <row r="16" spans="1:8" x14ac:dyDescent="0.25">
      <c r="C16" s="44"/>
      <c r="D16" s="7"/>
      <c r="E16" s="7"/>
      <c r="F16" s="7"/>
    </row>
    <row r="18" spans="1:6" x14ac:dyDescent="0.25">
      <c r="A18" s="50" t="s">
        <v>15</v>
      </c>
      <c r="B18" s="51"/>
      <c r="C18" s="31" t="s">
        <v>16</v>
      </c>
      <c r="D18" s="31" t="s">
        <v>17</v>
      </c>
      <c r="E18" s="31"/>
      <c r="F18" s="31" t="s">
        <v>18</v>
      </c>
    </row>
    <row r="19" spans="1:6" x14ac:dyDescent="0.25">
      <c r="A19" s="9" t="s">
        <v>82</v>
      </c>
      <c r="B19" s="27"/>
      <c r="C19" s="26">
        <v>42396</v>
      </c>
      <c r="D19" s="26">
        <v>42735</v>
      </c>
      <c r="E19" s="25"/>
      <c r="F19" s="4">
        <v>9000000</v>
      </c>
    </row>
    <row r="20" spans="1:6" x14ac:dyDescent="0.25">
      <c r="A20" s="10" t="s">
        <v>19</v>
      </c>
      <c r="B20" s="27"/>
      <c r="C20" s="25"/>
      <c r="D20" s="25"/>
      <c r="E20" s="25"/>
      <c r="F20" s="3"/>
    </row>
    <row r="21" spans="1:6" x14ac:dyDescent="0.25">
      <c r="A21" s="40"/>
      <c r="B21" s="46"/>
      <c r="C21" s="46"/>
      <c r="D21" s="46"/>
      <c r="E21" s="46"/>
      <c r="F21" s="40"/>
    </row>
    <row r="23" spans="1:6" x14ac:dyDescent="0.25">
      <c r="A23" s="49" t="s">
        <v>20</v>
      </c>
      <c r="B23" s="49"/>
      <c r="C23" s="49"/>
      <c r="D23" s="49"/>
      <c r="E23" s="49"/>
      <c r="F23" s="49"/>
    </row>
    <row r="24" spans="1:6" ht="38.25" x14ac:dyDescent="0.25">
      <c r="A24" s="11" t="s">
        <v>21</v>
      </c>
      <c r="B24" s="11" t="s">
        <v>22</v>
      </c>
      <c r="C24" s="11" t="s">
        <v>23</v>
      </c>
      <c r="D24" s="11" t="s">
        <v>24</v>
      </c>
      <c r="E24" s="11"/>
      <c r="F24" s="11" t="s">
        <v>25</v>
      </c>
    </row>
    <row r="25" spans="1:6" x14ac:dyDescent="0.25">
      <c r="A25" s="26">
        <v>42741</v>
      </c>
      <c r="B25" s="4">
        <v>750000</v>
      </c>
      <c r="C25" s="26">
        <v>42741</v>
      </c>
      <c r="D25" s="35">
        <v>201701060005388</v>
      </c>
      <c r="E25" s="25"/>
      <c r="F25" s="4">
        <v>712500</v>
      </c>
    </row>
    <row r="26" spans="1:6" x14ac:dyDescent="0.25">
      <c r="A26" s="26"/>
      <c r="B26" s="4"/>
      <c r="C26" s="26"/>
      <c r="D26" s="35"/>
      <c r="E26" s="25"/>
      <c r="F26" s="4"/>
    </row>
    <row r="27" spans="1:6" x14ac:dyDescent="0.25">
      <c r="A27" s="26"/>
      <c r="B27" s="4"/>
      <c r="C27" s="26"/>
      <c r="D27" s="35"/>
      <c r="E27" s="25"/>
      <c r="F27" s="4"/>
    </row>
    <row r="28" spans="1:6" x14ac:dyDescent="0.25">
      <c r="A28" s="26"/>
      <c r="B28" s="4"/>
      <c r="C28" s="26"/>
      <c r="D28" s="35"/>
      <c r="E28" s="25"/>
      <c r="F28" s="4"/>
    </row>
    <row r="29" spans="1:6" x14ac:dyDescent="0.25">
      <c r="A29" s="26"/>
      <c r="B29" s="4"/>
      <c r="C29" s="26"/>
      <c r="D29" s="35"/>
      <c r="E29" s="25"/>
      <c r="F29" s="4"/>
    </row>
    <row r="30" spans="1:6" x14ac:dyDescent="0.25">
      <c r="A30" s="26"/>
      <c r="B30" s="4"/>
      <c r="C30" s="26"/>
      <c r="D30" s="35"/>
      <c r="E30" s="25"/>
      <c r="F30" s="4"/>
    </row>
    <row r="31" spans="1:6" x14ac:dyDescent="0.25">
      <c r="A31" s="26"/>
      <c r="B31" s="4"/>
      <c r="C31" s="26"/>
      <c r="D31" s="35"/>
      <c r="E31" s="25"/>
      <c r="F31" s="4"/>
    </row>
    <row r="32" spans="1:6" x14ac:dyDescent="0.25">
      <c r="A32" s="26"/>
      <c r="B32" s="4"/>
      <c r="C32" s="26"/>
      <c r="D32" s="35"/>
      <c r="E32" s="25"/>
      <c r="F32" s="4"/>
    </row>
    <row r="33" spans="1:10" x14ac:dyDescent="0.25">
      <c r="A33" s="26"/>
      <c r="B33" s="4"/>
      <c r="C33" s="26"/>
      <c r="D33" s="35"/>
      <c r="E33" s="25"/>
      <c r="F33" s="4"/>
    </row>
    <row r="34" spans="1:10" x14ac:dyDescent="0.25">
      <c r="A34" s="26"/>
      <c r="B34" s="4"/>
      <c r="C34" s="26"/>
      <c r="D34" s="35"/>
      <c r="E34" s="25"/>
      <c r="F34" s="4"/>
    </row>
    <row r="35" spans="1:10" x14ac:dyDescent="0.25">
      <c r="A35" s="26"/>
      <c r="B35" s="4"/>
      <c r="C35" s="26"/>
      <c r="D35" s="35"/>
      <c r="E35" s="25"/>
      <c r="F35" s="4"/>
    </row>
    <row r="36" spans="1:10" x14ac:dyDescent="0.25">
      <c r="A36" s="26">
        <v>42735</v>
      </c>
      <c r="B36" s="4">
        <v>750000</v>
      </c>
      <c r="C36" s="25"/>
      <c r="D36" s="25"/>
      <c r="E36" s="25"/>
      <c r="F36" s="4"/>
    </row>
    <row r="37" spans="1:10" x14ac:dyDescent="0.25">
      <c r="A37" s="17" t="s">
        <v>26</v>
      </c>
      <c r="B37" s="18"/>
      <c r="C37" s="19"/>
      <c r="D37" s="3"/>
      <c r="E37" s="3"/>
      <c r="F37" s="6">
        <v>1548.19</v>
      </c>
    </row>
    <row r="38" spans="1:10" x14ac:dyDescent="0.25">
      <c r="A38" s="17" t="s">
        <v>27</v>
      </c>
      <c r="B38" s="18"/>
      <c r="C38" s="19"/>
      <c r="D38" s="3"/>
      <c r="E38" s="3"/>
      <c r="F38" s="24">
        <f>SUM(F25:F36)</f>
        <v>712500</v>
      </c>
    </row>
    <row r="39" spans="1:10" x14ac:dyDescent="0.25">
      <c r="A39" s="17" t="s">
        <v>28</v>
      </c>
      <c r="B39" s="18"/>
      <c r="C39" s="19"/>
      <c r="D39" s="3"/>
      <c r="E39" s="3"/>
      <c r="F39" s="6">
        <v>128.26</v>
      </c>
    </row>
    <row r="40" spans="1:10" x14ac:dyDescent="0.25">
      <c r="A40" s="17" t="s">
        <v>29</v>
      </c>
      <c r="B40" s="18"/>
      <c r="C40" s="19"/>
      <c r="D40" s="3"/>
      <c r="E40" s="3"/>
      <c r="F40" s="23"/>
    </row>
    <row r="41" spans="1:10" x14ac:dyDescent="0.25">
      <c r="A41" s="17" t="s">
        <v>30</v>
      </c>
      <c r="B41" s="18"/>
      <c r="C41" s="19"/>
      <c r="D41" s="3"/>
      <c r="E41" s="3"/>
      <c r="F41" s="24">
        <f>SUM(F37:F40)</f>
        <v>714176.45</v>
      </c>
    </row>
    <row r="42" spans="1:10" x14ac:dyDescent="0.25">
      <c r="A42" s="20"/>
      <c r="B42" s="21"/>
      <c r="C42" s="22"/>
      <c r="D42" s="13"/>
      <c r="E42" s="13"/>
      <c r="F42" s="23"/>
    </row>
    <row r="43" spans="1:10" x14ac:dyDescent="0.25">
      <c r="A43" s="17" t="s">
        <v>31</v>
      </c>
      <c r="B43" s="18"/>
      <c r="C43" s="19"/>
      <c r="D43" s="3"/>
      <c r="E43" s="3"/>
      <c r="F43" s="6">
        <v>0</v>
      </c>
      <c r="H43" s="42"/>
      <c r="J43" s="41"/>
    </row>
    <row r="44" spans="1:10" x14ac:dyDescent="0.25">
      <c r="A44" s="14" t="s">
        <v>32</v>
      </c>
      <c r="B44" s="15"/>
      <c r="C44" s="16"/>
      <c r="D44" s="3"/>
      <c r="E44" s="3"/>
      <c r="F44" s="24">
        <f>F41+F43</f>
        <v>714176.45</v>
      </c>
    </row>
    <row r="45" spans="1:10" x14ac:dyDescent="0.25">
      <c r="A45" s="12" t="s">
        <v>33</v>
      </c>
    </row>
    <row r="46" spans="1:10" x14ac:dyDescent="0.25">
      <c r="A46" s="12" t="s">
        <v>34</v>
      </c>
    </row>
    <row r="47" spans="1:10" x14ac:dyDescent="0.25">
      <c r="A47" s="12" t="s">
        <v>35</v>
      </c>
    </row>
    <row r="48" spans="1:10" ht="14.25" customHeight="1" x14ac:dyDescent="0.25"/>
    <row r="49" spans="1:12" ht="32.25" customHeight="1" x14ac:dyDescent="0.25">
      <c r="A49" s="62" t="s">
        <v>86</v>
      </c>
      <c r="B49" s="62"/>
      <c r="C49" s="62"/>
      <c r="D49" s="62"/>
      <c r="E49" s="62"/>
      <c r="F49" s="62"/>
      <c r="G49" s="32"/>
    </row>
    <row r="53" spans="1:12" x14ac:dyDescent="0.25">
      <c r="A53" s="7"/>
      <c r="B53" s="7"/>
      <c r="C53" s="7"/>
      <c r="D53" s="7"/>
      <c r="E53" s="7"/>
      <c r="F53" s="7"/>
    </row>
    <row r="54" spans="1:12" x14ac:dyDescent="0.25">
      <c r="A54" s="49" t="s">
        <v>36</v>
      </c>
      <c r="B54" s="52"/>
      <c r="C54" s="52"/>
      <c r="D54" s="52"/>
      <c r="E54" s="52"/>
      <c r="F54" s="52"/>
    </row>
    <row r="55" spans="1:12" x14ac:dyDescent="0.25">
      <c r="A55" s="54" t="s">
        <v>37</v>
      </c>
      <c r="B55" s="55"/>
      <c r="C55" s="55"/>
      <c r="D55" s="55"/>
      <c r="E55" s="55"/>
      <c r="F55" s="55"/>
    </row>
    <row r="56" spans="1:12" ht="72" x14ac:dyDescent="0.25">
      <c r="A56" s="1" t="s">
        <v>38</v>
      </c>
      <c r="B56" s="1" t="s">
        <v>39</v>
      </c>
      <c r="C56" s="1" t="s">
        <v>40</v>
      </c>
      <c r="D56" s="1" t="s">
        <v>41</v>
      </c>
      <c r="E56" s="1" t="s">
        <v>42</v>
      </c>
      <c r="F56" s="1" t="s">
        <v>43</v>
      </c>
      <c r="G56" s="34"/>
      <c r="H56" s="34"/>
      <c r="I56" s="34"/>
      <c r="J56" s="34"/>
      <c r="K56" s="34"/>
      <c r="L56" s="34"/>
    </row>
    <row r="57" spans="1:12" ht="26.25" x14ac:dyDescent="0.25">
      <c r="A57" s="2" t="s">
        <v>44</v>
      </c>
      <c r="B57" s="8">
        <f>SUM(E57:F57)</f>
        <v>0</v>
      </c>
      <c r="C57" s="8">
        <v>0</v>
      </c>
      <c r="D57" s="8">
        <v>0</v>
      </c>
      <c r="E57" s="8">
        <f>SUM(C57:D57)</f>
        <v>0</v>
      </c>
      <c r="F57" s="8">
        <v>0</v>
      </c>
    </row>
    <row r="58" spans="1:12" ht="26.25" x14ac:dyDescent="0.25">
      <c r="A58" s="2" t="s">
        <v>45</v>
      </c>
      <c r="B58" s="8">
        <f t="shared" ref="B58:B72" si="0">SUM(E58:F58)</f>
        <v>0</v>
      </c>
      <c r="C58" s="8">
        <v>0</v>
      </c>
      <c r="D58" s="8">
        <v>0</v>
      </c>
      <c r="E58" s="8">
        <f t="shared" ref="E58:E72" si="1">SUM(C58:D58)</f>
        <v>0</v>
      </c>
      <c r="F58" s="8">
        <v>0</v>
      </c>
      <c r="J58" s="41"/>
    </row>
    <row r="59" spans="1:12" x14ac:dyDescent="0.25">
      <c r="A59" s="2" t="s">
        <v>46</v>
      </c>
      <c r="B59" s="8">
        <f t="shared" si="0"/>
        <v>29235.86</v>
      </c>
      <c r="C59" s="8">
        <v>29235.86</v>
      </c>
      <c r="D59" s="4">
        <v>0</v>
      </c>
      <c r="E59" s="8">
        <f t="shared" si="1"/>
        <v>29235.86</v>
      </c>
      <c r="F59" s="8">
        <v>0</v>
      </c>
    </row>
    <row r="60" spans="1:12" ht="26.25" x14ac:dyDescent="0.25">
      <c r="A60" s="2" t="s">
        <v>47</v>
      </c>
      <c r="B60" s="8">
        <f t="shared" si="0"/>
        <v>34044.5</v>
      </c>
      <c r="C60" s="8">
        <v>34044.5</v>
      </c>
      <c r="D60" s="8">
        <v>0</v>
      </c>
      <c r="E60" s="8">
        <f t="shared" si="1"/>
        <v>34044.5</v>
      </c>
      <c r="F60" s="8">
        <v>0</v>
      </c>
    </row>
    <row r="61" spans="1:12" ht="26.25" x14ac:dyDescent="0.25">
      <c r="A61" s="2" t="s">
        <v>48</v>
      </c>
      <c r="B61" s="8">
        <f t="shared" si="0"/>
        <v>39866.9</v>
      </c>
      <c r="C61" s="8">
        <v>39866.9</v>
      </c>
      <c r="D61" s="8">
        <v>0</v>
      </c>
      <c r="E61" s="8">
        <f t="shared" si="1"/>
        <v>39866.9</v>
      </c>
      <c r="F61" s="8">
        <v>0</v>
      </c>
    </row>
    <row r="62" spans="1:12" ht="26.25" x14ac:dyDescent="0.25">
      <c r="A62" s="2" t="s">
        <v>49</v>
      </c>
      <c r="B62" s="8">
        <f t="shared" si="0"/>
        <v>57035.13</v>
      </c>
      <c r="C62" s="8">
        <v>57035.13</v>
      </c>
      <c r="D62" s="8">
        <v>0</v>
      </c>
      <c r="E62" s="8">
        <f t="shared" si="1"/>
        <v>57035.13</v>
      </c>
      <c r="F62" s="8">
        <v>0</v>
      </c>
    </row>
    <row r="63" spans="1:12" ht="26.25" x14ac:dyDescent="0.25">
      <c r="A63" s="2" t="s">
        <v>50</v>
      </c>
      <c r="B63" s="8">
        <f>SUM(E63:F63)</f>
        <v>517606.35</v>
      </c>
      <c r="C63" s="8">
        <v>517606.35</v>
      </c>
      <c r="D63" s="8">
        <v>0</v>
      </c>
      <c r="E63" s="8">
        <f>SUM(C63:D63)</f>
        <v>517606.35</v>
      </c>
      <c r="F63" s="8">
        <v>0</v>
      </c>
      <c r="L63" s="41"/>
    </row>
    <row r="64" spans="1:12" ht="26.25" x14ac:dyDescent="0.25">
      <c r="A64" s="2" t="s">
        <v>51</v>
      </c>
      <c r="B64" s="8">
        <f t="shared" si="0"/>
        <v>9513.6</v>
      </c>
      <c r="C64" s="8">
        <v>9513.6</v>
      </c>
      <c r="D64" s="8">
        <v>0</v>
      </c>
      <c r="E64" s="8">
        <f t="shared" si="1"/>
        <v>9513.6</v>
      </c>
      <c r="F64" s="8">
        <v>0</v>
      </c>
    </row>
    <row r="65" spans="1:12" x14ac:dyDescent="0.25">
      <c r="A65" s="2" t="s">
        <v>52</v>
      </c>
      <c r="B65" s="8">
        <f t="shared" si="0"/>
        <v>0</v>
      </c>
      <c r="C65" s="8">
        <v>0</v>
      </c>
      <c r="D65" s="8">
        <v>0</v>
      </c>
      <c r="E65" s="8">
        <f t="shared" si="1"/>
        <v>0</v>
      </c>
      <c r="F65" s="8">
        <v>0</v>
      </c>
    </row>
    <row r="66" spans="1:12" x14ac:dyDescent="0.25">
      <c r="A66" s="2" t="s">
        <v>53</v>
      </c>
      <c r="B66" s="8">
        <f t="shared" si="0"/>
        <v>13955.57</v>
      </c>
      <c r="C66" s="8">
        <v>13955.57</v>
      </c>
      <c r="D66" s="8">
        <v>0</v>
      </c>
      <c r="E66" s="8">
        <f t="shared" si="1"/>
        <v>13955.57</v>
      </c>
      <c r="F66" s="8">
        <v>0</v>
      </c>
    </row>
    <row r="67" spans="1:12" ht="26.25" x14ac:dyDescent="0.25">
      <c r="A67" s="2" t="s">
        <v>54</v>
      </c>
      <c r="B67" s="8">
        <f t="shared" si="0"/>
        <v>10812.3</v>
      </c>
      <c r="C67" s="8">
        <v>10812.3</v>
      </c>
      <c r="D67" s="8">
        <v>0</v>
      </c>
      <c r="E67" s="8">
        <f t="shared" si="1"/>
        <v>10812.3</v>
      </c>
      <c r="F67" s="8">
        <v>0</v>
      </c>
    </row>
    <row r="68" spans="1:12" x14ac:dyDescent="0.25">
      <c r="A68" s="2" t="s">
        <v>55</v>
      </c>
      <c r="B68" s="8">
        <f t="shared" si="0"/>
        <v>2106.2399999999998</v>
      </c>
      <c r="C68" s="8">
        <v>2106.2399999999998</v>
      </c>
      <c r="D68" s="8">
        <v>0</v>
      </c>
      <c r="E68" s="8">
        <f t="shared" si="1"/>
        <v>2106.2399999999998</v>
      </c>
      <c r="F68" s="8">
        <v>0</v>
      </c>
    </row>
    <row r="69" spans="1:12" ht="26.25" x14ac:dyDescent="0.25">
      <c r="A69" s="2" t="s">
        <v>56</v>
      </c>
      <c r="B69" s="8">
        <f t="shared" si="0"/>
        <v>0</v>
      </c>
      <c r="C69" s="8">
        <v>0</v>
      </c>
      <c r="D69" s="8">
        <v>0</v>
      </c>
      <c r="E69" s="8">
        <f t="shared" si="1"/>
        <v>0</v>
      </c>
      <c r="F69" s="8">
        <v>0</v>
      </c>
    </row>
    <row r="70" spans="1:12" x14ac:dyDescent="0.25">
      <c r="A70" s="2" t="s">
        <v>57</v>
      </c>
      <c r="B70" s="8">
        <f t="shared" si="0"/>
        <v>0</v>
      </c>
      <c r="C70" s="8">
        <v>0</v>
      </c>
      <c r="D70" s="8">
        <v>0</v>
      </c>
      <c r="E70" s="8">
        <f t="shared" si="1"/>
        <v>0</v>
      </c>
      <c r="F70" s="8">
        <v>0</v>
      </c>
    </row>
    <row r="71" spans="1:12" ht="39" x14ac:dyDescent="0.25">
      <c r="A71" s="2" t="s">
        <v>58</v>
      </c>
      <c r="B71" s="8">
        <f t="shared" si="0"/>
        <v>0</v>
      </c>
      <c r="C71" s="8">
        <v>0</v>
      </c>
      <c r="D71" s="8">
        <v>0</v>
      </c>
      <c r="E71" s="8">
        <f t="shared" si="1"/>
        <v>0</v>
      </c>
      <c r="F71" s="8">
        <v>0</v>
      </c>
    </row>
    <row r="72" spans="1:12" x14ac:dyDescent="0.25">
      <c r="A72" s="2" t="s">
        <v>59</v>
      </c>
      <c r="B72" s="8">
        <f t="shared" si="0"/>
        <v>0</v>
      </c>
      <c r="C72" s="8">
        <v>0</v>
      </c>
      <c r="D72" s="8">
        <v>0</v>
      </c>
      <c r="E72" s="8">
        <f t="shared" si="1"/>
        <v>0</v>
      </c>
      <c r="F72" s="8">
        <v>0</v>
      </c>
    </row>
    <row r="73" spans="1:12" x14ac:dyDescent="0.25">
      <c r="A73" s="5" t="s">
        <v>60</v>
      </c>
      <c r="B73" s="24">
        <f>SUM(B57:B72)</f>
        <v>714176.45</v>
      </c>
      <c r="C73" s="24">
        <f>SUM(C57:C72)</f>
        <v>714176.45</v>
      </c>
      <c r="D73" s="24">
        <f>SUM(D57:D72)</f>
        <v>0</v>
      </c>
      <c r="E73" s="24">
        <f>SUM(E57:E72)</f>
        <v>714176.45</v>
      </c>
      <c r="F73" s="24">
        <f>SUM(F57:F72)</f>
        <v>0</v>
      </c>
      <c r="J73" s="41"/>
    </row>
    <row r="74" spans="1:12" x14ac:dyDescent="0.25">
      <c r="A74" s="65" t="s">
        <v>61</v>
      </c>
      <c r="B74" s="66"/>
      <c r="C74" s="66"/>
      <c r="D74" s="66"/>
      <c r="E74" s="66"/>
      <c r="F74" s="66"/>
      <c r="J74" s="41"/>
    </row>
    <row r="75" spans="1:12" x14ac:dyDescent="0.25">
      <c r="A75" s="67" t="s">
        <v>62</v>
      </c>
      <c r="B75" s="69"/>
      <c r="C75" s="69"/>
      <c r="D75" s="69"/>
      <c r="E75" s="69"/>
      <c r="F75" s="69"/>
    </row>
    <row r="76" spans="1:12" x14ac:dyDescent="0.25">
      <c r="A76" s="67" t="s">
        <v>63</v>
      </c>
      <c r="B76" s="69"/>
      <c r="C76" s="69"/>
      <c r="D76" s="69"/>
      <c r="E76" s="69"/>
      <c r="F76" s="69"/>
      <c r="J76" s="41"/>
      <c r="L76" s="41"/>
    </row>
    <row r="77" spans="1:12" x14ac:dyDescent="0.25">
      <c r="A77" s="67" t="s">
        <v>64</v>
      </c>
      <c r="B77" s="69"/>
      <c r="C77" s="69"/>
      <c r="D77" s="69"/>
      <c r="E77" s="69"/>
      <c r="F77" s="69"/>
    </row>
    <row r="78" spans="1:12" ht="27.75" customHeight="1" x14ac:dyDescent="0.25">
      <c r="A78" s="67" t="s">
        <v>65</v>
      </c>
      <c r="B78" s="68"/>
      <c r="C78" s="68"/>
      <c r="D78" s="68"/>
      <c r="E78" s="68"/>
      <c r="F78" s="68"/>
    </row>
    <row r="79" spans="1:12" ht="59.25" customHeight="1" x14ac:dyDescent="0.25">
      <c r="A79" s="59" t="s">
        <v>66</v>
      </c>
      <c r="B79" s="60"/>
      <c r="C79" s="60"/>
      <c r="D79" s="60"/>
      <c r="E79" s="60"/>
      <c r="F79" s="60"/>
    </row>
    <row r="80" spans="1:12" x14ac:dyDescent="0.25">
      <c r="A80" s="63" t="s">
        <v>67</v>
      </c>
      <c r="B80" s="64"/>
      <c r="C80" s="64"/>
      <c r="D80" s="64"/>
      <c r="E80" s="64"/>
      <c r="F80" s="64"/>
    </row>
    <row r="81" spans="1:10" x14ac:dyDescent="0.25">
      <c r="A81" s="29" t="s">
        <v>68</v>
      </c>
    </row>
    <row r="84" spans="1:10" x14ac:dyDescent="0.25">
      <c r="J84" s="41"/>
    </row>
    <row r="85" spans="1:10" x14ac:dyDescent="0.25">
      <c r="A85" s="49" t="s">
        <v>69</v>
      </c>
      <c r="B85" s="49"/>
      <c r="C85" s="49"/>
      <c r="D85" s="49"/>
      <c r="E85" s="49"/>
      <c r="F85" s="49"/>
      <c r="G85" s="33"/>
    </row>
    <row r="86" spans="1:10" x14ac:dyDescent="0.25">
      <c r="A86" s="58" t="s">
        <v>70</v>
      </c>
      <c r="B86" s="58"/>
      <c r="C86" s="58"/>
      <c r="D86" s="58"/>
      <c r="E86" s="30"/>
      <c r="F86" s="24">
        <f>F44</f>
        <v>714176.45</v>
      </c>
      <c r="J86" s="41"/>
    </row>
    <row r="87" spans="1:10" x14ac:dyDescent="0.25">
      <c r="A87" s="58" t="s">
        <v>71</v>
      </c>
      <c r="B87" s="58"/>
      <c r="C87" s="58"/>
      <c r="D87" s="58"/>
      <c r="E87" s="30"/>
      <c r="F87" s="24">
        <f>C73+D73</f>
        <v>714176.45</v>
      </c>
    </row>
    <row r="88" spans="1:10" x14ac:dyDescent="0.25">
      <c r="A88" s="58" t="s">
        <v>72</v>
      </c>
      <c r="B88" s="58"/>
      <c r="C88" s="58"/>
      <c r="D88" s="58"/>
      <c r="E88" s="30"/>
      <c r="F88" s="24">
        <f>F41-(F87-F43)</f>
        <v>0</v>
      </c>
    </row>
    <row r="89" spans="1:10" x14ac:dyDescent="0.25">
      <c r="A89" s="58" t="s">
        <v>73</v>
      </c>
      <c r="B89" s="58"/>
      <c r="C89" s="58"/>
      <c r="D89" s="58"/>
      <c r="E89" s="30"/>
      <c r="F89" s="6"/>
    </row>
    <row r="90" spans="1:10" x14ac:dyDescent="0.25">
      <c r="A90" s="58" t="s">
        <v>74</v>
      </c>
      <c r="B90" s="58"/>
      <c r="C90" s="58"/>
      <c r="D90" s="58"/>
      <c r="E90" s="30"/>
      <c r="F90" s="24">
        <f>F88-F89</f>
        <v>0</v>
      </c>
    </row>
    <row r="91" spans="1:10" x14ac:dyDescent="0.25">
      <c r="J91" s="41"/>
    </row>
    <row r="92" spans="1:10" ht="60" customHeight="1" x14ac:dyDescent="0.25">
      <c r="A92" s="61" t="s">
        <v>75</v>
      </c>
      <c r="B92" s="61"/>
      <c r="C92" s="61"/>
      <c r="D92" s="61"/>
      <c r="E92" s="61"/>
      <c r="F92" s="61"/>
    </row>
    <row r="94" spans="1:10" x14ac:dyDescent="0.25">
      <c r="A94" t="s">
        <v>87</v>
      </c>
    </row>
    <row r="96" spans="1:10" x14ac:dyDescent="0.25">
      <c r="C96" s="47"/>
      <c r="D96" s="47"/>
    </row>
    <row r="97" spans="1:4" x14ac:dyDescent="0.25">
      <c r="A97" t="s">
        <v>76</v>
      </c>
      <c r="C97" s="48" t="s">
        <v>84</v>
      </c>
      <c r="D97" s="48"/>
    </row>
    <row r="98" spans="1:4" x14ac:dyDescent="0.25">
      <c r="C98" s="48" t="s">
        <v>85</v>
      </c>
      <c r="D98" s="48"/>
    </row>
  </sheetData>
  <mergeCells count="33">
    <mergeCell ref="A92:F92"/>
    <mergeCell ref="A49:F49"/>
    <mergeCell ref="A80:F80"/>
    <mergeCell ref="A86:D86"/>
    <mergeCell ref="A87:D87"/>
    <mergeCell ref="A88:D88"/>
    <mergeCell ref="A89:D89"/>
    <mergeCell ref="A74:F74"/>
    <mergeCell ref="A78:F78"/>
    <mergeCell ref="A75:F75"/>
    <mergeCell ref="A76:F76"/>
    <mergeCell ref="A77:F77"/>
    <mergeCell ref="A2:F2"/>
    <mergeCell ref="A4:F4"/>
    <mergeCell ref="A90:D90"/>
    <mergeCell ref="A85:F85"/>
    <mergeCell ref="A79:F79"/>
    <mergeCell ref="C97:D97"/>
    <mergeCell ref="C98:D98"/>
    <mergeCell ref="C96:D96"/>
    <mergeCell ref="A1:F1"/>
    <mergeCell ref="A3:F3"/>
    <mergeCell ref="A23:F23"/>
    <mergeCell ref="A18:B18"/>
    <mergeCell ref="A54:F54"/>
    <mergeCell ref="C7:F7"/>
    <mergeCell ref="C11:F11"/>
    <mergeCell ref="C9:D9"/>
    <mergeCell ref="A55:F55"/>
    <mergeCell ref="C8:F8"/>
    <mergeCell ref="C10:F10"/>
    <mergeCell ref="C13:F13"/>
    <mergeCell ref="C12:D12"/>
  </mergeCells>
  <printOptions horizontalCentered="1" verticalCentered="1"/>
  <pageMargins left="0.51181102362204722" right="0.51181102362204722" top="0.78740157480314965" bottom="0.59055118110236227" header="0" footer="0"/>
  <pageSetup paperSize="9" scale="75" orientation="portrait" r:id="rId1"/>
  <headerFooter>
    <oddHeader xml:space="preserve">&amp;C&amp;G
</oddHeader>
  </headerFooter>
  <rowBreaks count="1" manualBreakCount="1">
    <brk id="50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2017</vt:lpstr>
      <vt:lpstr>Plan2</vt:lpstr>
      <vt:lpstr>Plan3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Financeiro 03</cp:lastModifiedBy>
  <cp:revision/>
  <cp:lastPrinted>2020-09-16T13:40:30Z</cp:lastPrinted>
  <dcterms:created xsi:type="dcterms:W3CDTF">2014-09-30T20:46:05Z</dcterms:created>
  <dcterms:modified xsi:type="dcterms:W3CDTF">2020-09-16T13:42:11Z</dcterms:modified>
</cp:coreProperties>
</file>